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mmambiente-my.sharepoint.com/personal/huellachile_mma_gob_cl/Documents/13 Talleres, capacitaciones, eventos y atención usuaria/08 Trazabilidad Talleres y Capacitaciones 2024/30 Webinar Dic 13-12-2024  Difusión HuellaChile/"/>
    </mc:Choice>
  </mc:AlternateContent>
  <xr:revisionPtr revIDLastSave="257" documentId="11_846FBF3FF8F1C26DAEC553B105F7FBC7B01EE5BE" xr6:coauthVersionLast="47" xr6:coauthVersionMax="47" xr10:uidLastSave="{386DEC78-6090-45A1-98D7-FE714C528470}"/>
  <bookViews>
    <workbookView xWindow="-120" yWindow="-120" windowWidth="20730" windowHeight="11160" xr2:uid="{00000000-000D-0000-FFFF-FFFF00000000}"/>
  </bookViews>
  <sheets>
    <sheet name="Categorías HdC" sheetId="1" r:id="rId1"/>
    <sheet name="Alcance1" sheetId="3" r:id="rId2"/>
    <sheet name="Alcance2" sheetId="5" r:id="rId3"/>
    <sheet name="Alcance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4" l="1"/>
  <c r="F35" i="4"/>
  <c r="G25" i="4"/>
  <c r="E17" i="4" l="1"/>
  <c r="E17" i="5"/>
  <c r="E23" i="3" l="1"/>
  <c r="E16" i="3"/>
  <c r="F7" i="3"/>
</calcChain>
</file>

<file path=xl/sharedStrings.xml><?xml version="1.0" encoding="utf-8"?>
<sst xmlns="http://schemas.openxmlformats.org/spreadsheetml/2006/main" count="249" uniqueCount="107">
  <si>
    <t>Alcance</t>
  </si>
  <si>
    <t>Categoría</t>
  </si>
  <si>
    <t>Alcance 1 - Emisiones y remociones directas</t>
  </si>
  <si>
    <t>Combustión estacionaria</t>
  </si>
  <si>
    <t>Combustión móvil</t>
  </si>
  <si>
    <t>Emisiones fugitivas</t>
  </si>
  <si>
    <t>Dato de actividad a levantar</t>
  </si>
  <si>
    <t>Ejemplo de respaldo/medio verificación</t>
  </si>
  <si>
    <t>Cantidad anual y tipo de combustible utilizado en calderas, generadores u otro equipo estacionario</t>
  </si>
  <si>
    <t>Cantidad anual y tipo de combustible utilizado en vehículos. Estos vehículos pueden ser propiedad de la organización o arrendados.</t>
  </si>
  <si>
    <t>Cantidad anual y tipo de refrigerante recargado en equipos de climatización</t>
  </si>
  <si>
    <t>- Boletas o facturas de compra o carga de combustible, donde se indiquen los kilos, metros cúbicos o litros del combustible consumido.
- Registro interno (tipo SAP, Excel u otro) de compra de combustible, debe indicar kilos, metros cúbicos o litros del combsutible consumido.</t>
  </si>
  <si>
    <t>- Boletas o facturas de compra de combustible, donde se indiquen los kilos, metros cúbicos o litros del combustible consumido.
- Registro interno (tipo SAP, Excel u otro) de compra de combustible, debe indicar kilos, metros cúbicos o litros del combsutible consumido.</t>
  </si>
  <si>
    <t>- Informe entregado por proveedor encargado de la mantención de equipos de climatización.
- Registro interno (tipo SAP, Excel u otro) de recarga de refrigerante.</t>
  </si>
  <si>
    <t>Alcance 2 -  Emisiones indirectas por energía importada</t>
  </si>
  <si>
    <t>Adquisición de electricidad</t>
  </si>
  <si>
    <t>Consumo anual de energía eléctrica que utiliza la organización</t>
  </si>
  <si>
    <t>- Boletas o facturas de consumo de energía eléctrico. Debe incluir kWh adquiridos 
- Registro interno (tipo SAP, Excel u otro) de consumo eléctrico. Dene indicar kWh adquiridos.</t>
  </si>
  <si>
    <t>Alcance 3 - Otras emisiones indirectas</t>
  </si>
  <si>
    <t>Adquisición de bienes y servicios</t>
  </si>
  <si>
    <t>Transporte de terceros - Transporte de personas</t>
  </si>
  <si>
    <t>Transporte de terceros - Viajes de negocios</t>
  </si>
  <si>
    <t>Transporte de terceros - Transporte de cargas</t>
  </si>
  <si>
    <t>Tratamiento y/o disposición de residuos</t>
  </si>
  <si>
    <t>Cantidad anual de insumos adquiridos</t>
  </si>
  <si>
    <t>- Factura de compra o registros internos que indiquen la cantidad en masa o volumen de algun insumo adquirido: papel, cartón, agua portable, entre otros. Podemos considerar solo un insumo para el ejemplo.</t>
  </si>
  <si>
    <t>Kilómetros recorridos y tipo de movilización que utiliza el personal para desplazarse a su lugar de trabajo</t>
  </si>
  <si>
    <t>- Encuesta realizada a los trabajadores. Para esto, por parte de HuellaChile podemos proponer una encuesta tipo con respuestas ficticias, a modo de ejemplo.</t>
  </si>
  <si>
    <t>Origen y destino del viaje realizado, medio de transporte y cantidad de pasajes o personas de la organización</t>
  </si>
  <si>
    <t>- Documento de compra  o pasaje que respalde el origen, destinoy medio de movilización.</t>
  </si>
  <si>
    <t>Kilómetros recorridos y masa de la carga transportada</t>
  </si>
  <si>
    <t>- Guía de despacho, registro interno o algun documento que entregue el proveedor donde se indique la masa de la carga transportada y los kilómetros recorridos.</t>
  </si>
  <si>
    <t>Cantidad y tipo de residuos generado, junto con informar su tratamiento</t>
  </si>
  <si>
    <t>- Documento que entrega la empresa que retira los residuos y luego los gestiona. Este debe indicar la cantidad y tipo de residuos generados además del tratamiento posterior de estos (reciclaje, compostaje, relleno sanitario, etc)</t>
  </si>
  <si>
    <t>Ejercicio páctico</t>
  </si>
  <si>
    <t>Incluir</t>
  </si>
  <si>
    <t xml:space="preserve">Ejemplo </t>
  </si>
  <si>
    <t>Combustible en calderas</t>
  </si>
  <si>
    <t>Combustible en vehículos</t>
  </si>
  <si>
    <t>Refrigerante utilizado en aire acondicionado</t>
  </si>
  <si>
    <t>Consumo eléctrico anual</t>
  </si>
  <si>
    <t>Viaje de negocio SCL-LSC (santiago - la serena)</t>
  </si>
  <si>
    <t>Residuos domiciliarios a relleno sanitario</t>
  </si>
  <si>
    <t>Tipo de combustible</t>
  </si>
  <si>
    <t>Tipo de fuente</t>
  </si>
  <si>
    <t>Combustible</t>
  </si>
  <si>
    <t>Cantidad de combustible (Litros)</t>
  </si>
  <si>
    <t>Mes</t>
  </si>
  <si>
    <t>Marzo</t>
  </si>
  <si>
    <t>Septiembre</t>
  </si>
  <si>
    <t>Año 2023</t>
  </si>
  <si>
    <t>Caldera</t>
  </si>
  <si>
    <t>Diésel</t>
  </si>
  <si>
    <t>Fuente de información</t>
  </si>
  <si>
    <t>Registros internos (planillas Excel)</t>
  </si>
  <si>
    <t>Bencina 93</t>
  </si>
  <si>
    <t>Bencina 95</t>
  </si>
  <si>
    <t>Bencina 97</t>
  </si>
  <si>
    <t>Enero</t>
  </si>
  <si>
    <t>Octubre</t>
  </si>
  <si>
    <t>Boletas y/o facturas</t>
  </si>
  <si>
    <t>Bencina (Gasolina)</t>
  </si>
  <si>
    <t>Emisiones indirectas por energía importada</t>
  </si>
  <si>
    <t>Tipo de refrigerante</t>
  </si>
  <si>
    <t>R410A</t>
  </si>
  <si>
    <t>Cantidad recargada (kg)</t>
  </si>
  <si>
    <t>Mayo</t>
  </si>
  <si>
    <t>Agosto</t>
  </si>
  <si>
    <t>Sistema eléctrico</t>
  </si>
  <si>
    <t>Consumo eléctrico (kWh)</t>
  </si>
  <si>
    <t>Febrero</t>
  </si>
  <si>
    <t>Abril</t>
  </si>
  <si>
    <t>Junio</t>
  </si>
  <si>
    <t>Julio</t>
  </si>
  <si>
    <t>Noviembre</t>
  </si>
  <si>
    <t>Diciembre</t>
  </si>
  <si>
    <t>Sistema Eléctrico Nacional</t>
  </si>
  <si>
    <t>Total año 2023 (kWh)</t>
  </si>
  <si>
    <t>Total año 2023 (litros)</t>
  </si>
  <si>
    <t>Total año 2023 (kg)</t>
  </si>
  <si>
    <t>Adquisición de Bienes y Servicios</t>
  </si>
  <si>
    <t>Agua potable</t>
  </si>
  <si>
    <t>Cantidad</t>
  </si>
  <si>
    <t>Unidad</t>
  </si>
  <si>
    <t>Total año 2023 (m3)</t>
  </si>
  <si>
    <t>m3</t>
  </si>
  <si>
    <t>Transporte de terceros</t>
  </si>
  <si>
    <t>Tipo de viaje</t>
  </si>
  <si>
    <t>Viaje de negocios</t>
  </si>
  <si>
    <t>Medio de transporte</t>
  </si>
  <si>
    <t>Aéreo - Nacional</t>
  </si>
  <si>
    <t>Ruta</t>
  </si>
  <si>
    <t>Santiago - La Serena</t>
  </si>
  <si>
    <t>La Serena - Santiago</t>
  </si>
  <si>
    <t>-</t>
  </si>
  <si>
    <t>Distancia recorrida (km)</t>
  </si>
  <si>
    <t>Tipo de tratamiento del residuo</t>
  </si>
  <si>
    <t>Cantidad de residuos (kg)</t>
  </si>
  <si>
    <t>Tipo de residuo</t>
  </si>
  <si>
    <t>Relleno sanitario</t>
  </si>
  <si>
    <t>Reciclaje</t>
  </si>
  <si>
    <t>Residuos municipales</t>
  </si>
  <si>
    <t>Plásticos</t>
  </si>
  <si>
    <t>No aplica</t>
  </si>
  <si>
    <t>No existe la fuente</t>
  </si>
  <si>
    <t>Existe la fuente pero de manera justificada no lo incluyo en mi cálculo</t>
  </si>
  <si>
    <t>Excluida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</si>
</sst>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 Light"/>
      <family val="2"/>
    </font>
    <font>
      <b/>
      <sz val="11"/>
      <color theme="0"/>
      <name val="Calibri Light"/>
      <family val="2"/>
    </font>
    <font>
      <sz val="11"/>
      <color rgb="FF006100"/>
      <name val="Aptos Narrow"/>
      <family val="2"/>
      <scheme val="minor"/>
    </font>
    <font>
      <sz val="11"/>
      <color rgb="FF9C6500"/>
      <name val="Aptos Narrow"/>
      <family val="2"/>
      <scheme val="minor"/>
    </font>
    <font>
      <b/>
      <sz val="11"/>
      <color theme="1"/>
      <name val="Calibri Light"/>
      <family val="2"/>
    </font>
    <font>
      <sz val="8"/>
      <name val="Calibri Light"/>
      <family val="2"/>
    </font>
    <font>
      <sz val="11"/>
      <color rgb="FF9C0006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6" fillId="7" borderId="0" applyNumberFormat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1" applyBorder="1" applyAlignment="1">
      <alignment horizontal="center" vertical="center"/>
    </xf>
    <xf numFmtId="0" fontId="3" fillId="4" borderId="1" xfId="2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6" borderId="2" xfId="0" applyFont="1" applyFill="1" applyBorder="1"/>
    <xf numFmtId="3" fontId="0" fillId="0" borderId="0" xfId="0" applyNumberFormat="1"/>
    <xf numFmtId="3" fontId="0" fillId="0" borderId="1" xfId="0" applyNumberFormat="1" applyBorder="1"/>
    <xf numFmtId="3" fontId="4" fillId="6" borderId="2" xfId="0" applyNumberFormat="1" applyFont="1" applyFill="1" applyBorder="1"/>
    <xf numFmtId="0" fontId="4" fillId="6" borderId="1" xfId="0" applyFont="1" applyFill="1" applyBorder="1"/>
    <xf numFmtId="0" fontId="6" fillId="7" borderId="1" xfId="3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">
    <cellStyle name="Bueno" xfId="1" builtinId="26"/>
    <cellStyle name="Incorrecto" xfId="3" builtinId="27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showGridLines="0" tabSelected="1" zoomScale="110" zoomScaleNormal="110" workbookViewId="0"/>
  </sheetViews>
  <sheetFormatPr baseColWidth="10" defaultRowHeight="15" x14ac:dyDescent="0.25"/>
  <cols>
    <col min="2" max="2" width="3" customWidth="1"/>
    <col min="3" max="3" width="21.75" customWidth="1"/>
    <col min="4" max="4" width="37.625" bestFit="1" customWidth="1"/>
    <col min="5" max="5" width="17.875" style="8" bestFit="1" customWidth="1"/>
    <col min="6" max="6" width="38" style="8" customWidth="1"/>
    <col min="7" max="7" width="34.5" customWidth="1"/>
    <col min="8" max="8" width="34.5" style="3" customWidth="1"/>
  </cols>
  <sheetData>
    <row r="1" spans="1:8" x14ac:dyDescent="0.25">
      <c r="A1" s="2" t="s">
        <v>50</v>
      </c>
    </row>
    <row r="2" spans="1:8" s="3" customFormat="1" ht="30" x14ac:dyDescent="0.25">
      <c r="C2" s="2" t="s">
        <v>0</v>
      </c>
      <c r="D2" s="2" t="s">
        <v>1</v>
      </c>
      <c r="E2" s="2" t="s">
        <v>6</v>
      </c>
      <c r="F2" s="2" t="s">
        <v>7</v>
      </c>
      <c r="G2" s="2" t="s">
        <v>34</v>
      </c>
      <c r="H2" s="2" t="s">
        <v>36</v>
      </c>
    </row>
    <row r="3" spans="1:8" s="5" customFormat="1" ht="105" x14ac:dyDescent="0.25">
      <c r="C3" s="19" t="s">
        <v>2</v>
      </c>
      <c r="D3" s="1" t="s">
        <v>3</v>
      </c>
      <c r="E3" s="4" t="s">
        <v>8</v>
      </c>
      <c r="F3" s="6" t="s">
        <v>12</v>
      </c>
      <c r="G3" s="9" t="s">
        <v>35</v>
      </c>
      <c r="H3" s="7" t="s">
        <v>37</v>
      </c>
    </row>
    <row r="4" spans="1:8" s="5" customFormat="1" ht="105" x14ac:dyDescent="0.25">
      <c r="C4" s="19"/>
      <c r="D4" s="1" t="s">
        <v>4</v>
      </c>
      <c r="E4" s="4" t="s">
        <v>9</v>
      </c>
      <c r="F4" s="6" t="s">
        <v>11</v>
      </c>
      <c r="G4" s="9" t="s">
        <v>35</v>
      </c>
      <c r="H4" s="7" t="s">
        <v>38</v>
      </c>
    </row>
    <row r="5" spans="1:8" s="5" customFormat="1" ht="60" x14ac:dyDescent="0.25">
      <c r="C5" s="19"/>
      <c r="D5" s="1" t="s">
        <v>5</v>
      </c>
      <c r="E5" s="4" t="s">
        <v>10</v>
      </c>
      <c r="F5" s="6" t="s">
        <v>13</v>
      </c>
      <c r="G5" s="9" t="s">
        <v>35</v>
      </c>
      <c r="H5" s="7" t="s">
        <v>39</v>
      </c>
    </row>
    <row r="6" spans="1:8" ht="85.5" customHeight="1" x14ac:dyDescent="0.25">
      <c r="C6" s="7" t="s">
        <v>14</v>
      </c>
      <c r="D6" s="1" t="s">
        <v>15</v>
      </c>
      <c r="E6" s="4" t="s">
        <v>16</v>
      </c>
      <c r="F6" s="6" t="s">
        <v>17</v>
      </c>
      <c r="G6" s="9" t="s">
        <v>35</v>
      </c>
      <c r="H6" s="7" t="s">
        <v>40</v>
      </c>
    </row>
    <row r="7" spans="1:8" ht="75" x14ac:dyDescent="0.25">
      <c r="C7" s="19" t="s">
        <v>18</v>
      </c>
      <c r="D7" s="1" t="s">
        <v>19</v>
      </c>
      <c r="E7" s="4" t="s">
        <v>24</v>
      </c>
      <c r="F7" s="6" t="s">
        <v>25</v>
      </c>
      <c r="G7" s="9" t="s">
        <v>35</v>
      </c>
      <c r="H7" s="7" t="s">
        <v>81</v>
      </c>
    </row>
    <row r="8" spans="1:8" ht="75" x14ac:dyDescent="0.25">
      <c r="C8" s="19"/>
      <c r="D8" s="1" t="s">
        <v>20</v>
      </c>
      <c r="E8" s="4" t="s">
        <v>26</v>
      </c>
      <c r="F8" s="6" t="s">
        <v>27</v>
      </c>
      <c r="G8" s="18" t="s">
        <v>106</v>
      </c>
      <c r="H8" s="7" t="s">
        <v>105</v>
      </c>
    </row>
    <row r="9" spans="1:8" ht="90" x14ac:dyDescent="0.25">
      <c r="C9" s="19"/>
      <c r="D9" s="1" t="s">
        <v>21</v>
      </c>
      <c r="E9" s="4" t="s">
        <v>28</v>
      </c>
      <c r="F9" s="6" t="s">
        <v>29</v>
      </c>
      <c r="G9" s="9" t="s">
        <v>35</v>
      </c>
      <c r="H9" s="7" t="s">
        <v>41</v>
      </c>
    </row>
    <row r="10" spans="1:8" ht="60" x14ac:dyDescent="0.25">
      <c r="C10" s="19"/>
      <c r="D10" s="1" t="s">
        <v>22</v>
      </c>
      <c r="E10" s="4" t="s">
        <v>30</v>
      </c>
      <c r="F10" s="6" t="s">
        <v>31</v>
      </c>
      <c r="G10" s="10" t="s">
        <v>103</v>
      </c>
      <c r="H10" s="7" t="s">
        <v>104</v>
      </c>
    </row>
    <row r="11" spans="1:8" ht="75" x14ac:dyDescent="0.25">
      <c r="C11" s="19"/>
      <c r="D11" s="1" t="s">
        <v>23</v>
      </c>
      <c r="E11" s="4" t="s">
        <v>32</v>
      </c>
      <c r="F11" s="6" t="s">
        <v>33</v>
      </c>
      <c r="G11" s="9" t="s">
        <v>35</v>
      </c>
      <c r="H11" s="7" t="s">
        <v>42</v>
      </c>
    </row>
  </sheetData>
  <mergeCells count="2">
    <mergeCell ref="C3:C5"/>
    <mergeCell ref="C7:C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showGridLines="0" zoomScale="140" zoomScaleNormal="140" workbookViewId="0"/>
  </sheetViews>
  <sheetFormatPr baseColWidth="10" defaultRowHeight="15" x14ac:dyDescent="0.25"/>
  <cols>
    <col min="1" max="1" width="10.375" customWidth="1"/>
    <col min="2" max="2" width="3.375" customWidth="1"/>
    <col min="3" max="3" width="22.875" bestFit="1" customWidth="1"/>
    <col min="4" max="4" width="22.875" customWidth="1"/>
    <col min="5" max="5" width="21.25" customWidth="1"/>
    <col min="6" max="6" width="25.375" customWidth="1"/>
    <col min="7" max="7" width="27.75" customWidth="1"/>
  </cols>
  <sheetData>
    <row r="1" spans="1:7" x14ac:dyDescent="0.25">
      <c r="A1" s="2" t="s">
        <v>50</v>
      </c>
    </row>
    <row r="2" spans="1:7" x14ac:dyDescent="0.25">
      <c r="C2" s="2" t="s">
        <v>3</v>
      </c>
    </row>
    <row r="4" spans="1:7" ht="30" x14ac:dyDescent="0.25">
      <c r="C4" s="11" t="s">
        <v>47</v>
      </c>
      <c r="D4" s="11" t="s">
        <v>44</v>
      </c>
      <c r="E4" s="11" t="s">
        <v>45</v>
      </c>
      <c r="F4" s="11" t="s">
        <v>46</v>
      </c>
      <c r="G4" s="11" t="s">
        <v>53</v>
      </c>
    </row>
    <row r="5" spans="1:7" x14ac:dyDescent="0.25">
      <c r="C5" s="12" t="s">
        <v>48</v>
      </c>
      <c r="D5" s="12" t="s">
        <v>51</v>
      </c>
      <c r="E5" s="12" t="s">
        <v>52</v>
      </c>
      <c r="F5" s="12">
        <v>500</v>
      </c>
      <c r="G5" s="12" t="s">
        <v>54</v>
      </c>
    </row>
    <row r="6" spans="1:7" x14ac:dyDescent="0.25">
      <c r="C6" s="12" t="s">
        <v>49</v>
      </c>
      <c r="D6" s="12" t="s">
        <v>51</v>
      </c>
      <c r="E6" s="12" t="s">
        <v>52</v>
      </c>
      <c r="F6" s="12">
        <v>300</v>
      </c>
      <c r="G6" s="12" t="s">
        <v>54</v>
      </c>
    </row>
    <row r="7" spans="1:7" x14ac:dyDescent="0.25">
      <c r="C7" s="13" t="s">
        <v>78</v>
      </c>
      <c r="D7" s="13" t="s">
        <v>51</v>
      </c>
      <c r="E7" s="13" t="s">
        <v>52</v>
      </c>
      <c r="F7" s="13">
        <f>SUM(F5:F6)</f>
        <v>800</v>
      </c>
    </row>
    <row r="10" spans="1:7" x14ac:dyDescent="0.25">
      <c r="C10" s="2" t="s">
        <v>4</v>
      </c>
    </row>
    <row r="12" spans="1:7" ht="30" x14ac:dyDescent="0.25">
      <c r="C12" s="11" t="s">
        <v>47</v>
      </c>
      <c r="D12" s="11" t="s">
        <v>43</v>
      </c>
      <c r="E12" s="11" t="s">
        <v>46</v>
      </c>
      <c r="F12" s="11" t="s">
        <v>53</v>
      </c>
    </row>
    <row r="13" spans="1:7" x14ac:dyDescent="0.25">
      <c r="C13" s="12" t="s">
        <v>58</v>
      </c>
      <c r="D13" s="12" t="s">
        <v>55</v>
      </c>
      <c r="E13" s="12">
        <v>757</v>
      </c>
      <c r="F13" s="12" t="s">
        <v>60</v>
      </c>
    </row>
    <row r="14" spans="1:7" x14ac:dyDescent="0.25">
      <c r="C14" s="12" t="s">
        <v>48</v>
      </c>
      <c r="D14" s="12" t="s">
        <v>56</v>
      </c>
      <c r="E14" s="12">
        <v>302</v>
      </c>
      <c r="F14" s="12" t="s">
        <v>60</v>
      </c>
    </row>
    <row r="15" spans="1:7" x14ac:dyDescent="0.25">
      <c r="C15" s="12" t="s">
        <v>59</v>
      </c>
      <c r="D15" s="12" t="s">
        <v>57</v>
      </c>
      <c r="E15" s="12">
        <v>439</v>
      </c>
      <c r="F15" s="12" t="s">
        <v>60</v>
      </c>
    </row>
    <row r="16" spans="1:7" x14ac:dyDescent="0.25">
      <c r="C16" s="13" t="s">
        <v>78</v>
      </c>
      <c r="D16" s="13" t="s">
        <v>61</v>
      </c>
      <c r="E16" s="13">
        <f>SUM(E13:E15)</f>
        <v>1498</v>
      </c>
    </row>
    <row r="19" spans="3:6" x14ac:dyDescent="0.25">
      <c r="C19" s="2" t="s">
        <v>5</v>
      </c>
    </row>
    <row r="21" spans="3:6" ht="30" x14ac:dyDescent="0.25">
      <c r="C21" s="11" t="s">
        <v>47</v>
      </c>
      <c r="D21" s="11" t="s">
        <v>63</v>
      </c>
      <c r="E21" s="11" t="s">
        <v>65</v>
      </c>
      <c r="F21" s="11" t="s">
        <v>53</v>
      </c>
    </row>
    <row r="22" spans="3:6" x14ac:dyDescent="0.25">
      <c r="C22" s="12" t="s">
        <v>67</v>
      </c>
      <c r="D22" s="12" t="s">
        <v>64</v>
      </c>
      <c r="E22" s="12">
        <v>1.5</v>
      </c>
      <c r="F22" s="12" t="s">
        <v>60</v>
      </c>
    </row>
    <row r="23" spans="3:6" x14ac:dyDescent="0.25">
      <c r="C23" s="13" t="s">
        <v>79</v>
      </c>
      <c r="D23" s="13" t="s">
        <v>64</v>
      </c>
      <c r="E23" s="13">
        <f>SUM(E22)</f>
        <v>1.5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"/>
  <sheetViews>
    <sheetView showGridLines="0" zoomScale="150" zoomScaleNormal="150" workbookViewId="0"/>
  </sheetViews>
  <sheetFormatPr baseColWidth="10" defaultRowHeight="15" x14ac:dyDescent="0.25"/>
  <cols>
    <col min="2" max="2" width="4.625" customWidth="1"/>
    <col min="3" max="3" width="57.625" customWidth="1"/>
    <col min="4" max="4" width="24" bestFit="1" customWidth="1"/>
    <col min="5" max="5" width="22.875" customWidth="1"/>
    <col min="6" max="6" width="18.5" customWidth="1"/>
  </cols>
  <sheetData>
    <row r="1" spans="1:9" x14ac:dyDescent="0.25">
      <c r="A1" s="2" t="s">
        <v>50</v>
      </c>
    </row>
    <row r="2" spans="1:9" x14ac:dyDescent="0.25">
      <c r="C2" s="2" t="s">
        <v>62</v>
      </c>
    </row>
    <row r="4" spans="1:9" ht="30" x14ac:dyDescent="0.25">
      <c r="C4" s="11" t="s">
        <v>47</v>
      </c>
      <c r="D4" s="11" t="s">
        <v>68</v>
      </c>
      <c r="E4" s="11" t="s">
        <v>69</v>
      </c>
      <c r="F4" s="11" t="s">
        <v>53</v>
      </c>
    </row>
    <row r="5" spans="1:9" x14ac:dyDescent="0.25">
      <c r="C5" s="12" t="s">
        <v>58</v>
      </c>
      <c r="D5" s="12" t="s">
        <v>76</v>
      </c>
      <c r="E5" s="15">
        <v>5234</v>
      </c>
      <c r="F5" s="12" t="s">
        <v>60</v>
      </c>
    </row>
    <row r="6" spans="1:9" x14ac:dyDescent="0.25">
      <c r="C6" s="12" t="s">
        <v>70</v>
      </c>
      <c r="D6" s="12" t="s">
        <v>76</v>
      </c>
      <c r="E6" s="15">
        <v>6707</v>
      </c>
      <c r="F6" s="12" t="s">
        <v>60</v>
      </c>
    </row>
    <row r="7" spans="1:9" x14ac:dyDescent="0.25">
      <c r="C7" s="12" t="s">
        <v>48</v>
      </c>
      <c r="D7" s="12" t="s">
        <v>76</v>
      </c>
      <c r="E7" s="15">
        <v>7603</v>
      </c>
      <c r="F7" s="12" t="s">
        <v>60</v>
      </c>
    </row>
    <row r="8" spans="1:9" x14ac:dyDescent="0.25">
      <c r="C8" s="12" t="s">
        <v>71</v>
      </c>
      <c r="D8" s="12" t="s">
        <v>76</v>
      </c>
      <c r="E8" s="15">
        <v>8941</v>
      </c>
      <c r="F8" s="12" t="s">
        <v>60</v>
      </c>
    </row>
    <row r="9" spans="1:9" x14ac:dyDescent="0.25">
      <c r="C9" s="12" t="s">
        <v>66</v>
      </c>
      <c r="D9" s="12" t="s">
        <v>76</v>
      </c>
      <c r="E9" s="15">
        <v>8300</v>
      </c>
      <c r="F9" s="12" t="s">
        <v>60</v>
      </c>
    </row>
    <row r="10" spans="1:9" x14ac:dyDescent="0.25">
      <c r="C10" s="12" t="s">
        <v>72</v>
      </c>
      <c r="D10" s="12" t="s">
        <v>76</v>
      </c>
      <c r="E10" s="15">
        <v>9420</v>
      </c>
      <c r="F10" s="12" t="s">
        <v>60</v>
      </c>
    </row>
    <row r="11" spans="1:9" x14ac:dyDescent="0.25">
      <c r="C11" s="12" t="s">
        <v>73</v>
      </c>
      <c r="D11" s="12" t="s">
        <v>76</v>
      </c>
      <c r="E11" s="15">
        <v>8010</v>
      </c>
      <c r="F11" s="12" t="s">
        <v>60</v>
      </c>
    </row>
    <row r="12" spans="1:9" x14ac:dyDescent="0.25">
      <c r="C12" s="12" t="s">
        <v>67</v>
      </c>
      <c r="D12" s="12" t="s">
        <v>76</v>
      </c>
      <c r="E12" s="15">
        <v>7996</v>
      </c>
      <c r="F12" s="12" t="s">
        <v>60</v>
      </c>
    </row>
    <row r="13" spans="1:9" x14ac:dyDescent="0.25">
      <c r="C13" s="12" t="s">
        <v>49</v>
      </c>
      <c r="D13" s="12" t="s">
        <v>76</v>
      </c>
      <c r="E13" s="15">
        <v>7832</v>
      </c>
      <c r="F13" s="12" t="s">
        <v>60</v>
      </c>
    </row>
    <row r="14" spans="1:9" x14ac:dyDescent="0.25">
      <c r="C14" s="12" t="s">
        <v>59</v>
      </c>
      <c r="D14" s="12" t="s">
        <v>76</v>
      </c>
      <c r="E14" s="15">
        <v>8100</v>
      </c>
      <c r="F14" s="12" t="s">
        <v>60</v>
      </c>
    </row>
    <row r="15" spans="1:9" x14ac:dyDescent="0.25">
      <c r="C15" s="12" t="s">
        <v>74</v>
      </c>
      <c r="D15" s="12" t="s">
        <v>76</v>
      </c>
      <c r="E15" s="15">
        <v>7965</v>
      </c>
      <c r="F15" s="12" t="s">
        <v>60</v>
      </c>
    </row>
    <row r="16" spans="1:9" x14ac:dyDescent="0.25">
      <c r="C16" s="12" t="s">
        <v>75</v>
      </c>
      <c r="D16" s="12" t="s">
        <v>76</v>
      </c>
      <c r="E16" s="15">
        <v>7814</v>
      </c>
      <c r="F16" s="12" t="s">
        <v>60</v>
      </c>
      <c r="I16" s="14"/>
    </row>
    <row r="17" spans="3:5" x14ac:dyDescent="0.25">
      <c r="C17" s="13" t="s">
        <v>77</v>
      </c>
      <c r="D17" s="13" t="s">
        <v>76</v>
      </c>
      <c r="E17" s="16">
        <f>SUM(E5:E16)</f>
        <v>93922</v>
      </c>
    </row>
    <row r="22" spans="3:5" x14ac:dyDescent="0.25">
      <c r="D22" s="14"/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6"/>
  <sheetViews>
    <sheetView showGridLines="0" zoomScale="130" zoomScaleNormal="130" workbookViewId="0"/>
  </sheetViews>
  <sheetFormatPr baseColWidth="10" defaultRowHeight="15" x14ac:dyDescent="0.25"/>
  <cols>
    <col min="3" max="3" width="48.5" customWidth="1"/>
    <col min="4" max="4" width="35" customWidth="1"/>
    <col min="5" max="5" width="19.75" bestFit="1" customWidth="1"/>
    <col min="6" max="6" width="16" bestFit="1" customWidth="1"/>
    <col min="7" max="7" width="22.125" bestFit="1" customWidth="1"/>
    <col min="8" max="8" width="26" bestFit="1" customWidth="1"/>
  </cols>
  <sheetData>
    <row r="1" spans="1:7" x14ac:dyDescent="0.25">
      <c r="A1" s="2" t="s">
        <v>50</v>
      </c>
    </row>
    <row r="2" spans="1:7" x14ac:dyDescent="0.25">
      <c r="C2" s="2" t="s">
        <v>80</v>
      </c>
    </row>
    <row r="4" spans="1:7" x14ac:dyDescent="0.25">
      <c r="C4" s="11" t="s">
        <v>47</v>
      </c>
      <c r="D4" s="11" t="s">
        <v>44</v>
      </c>
      <c r="E4" s="11" t="s">
        <v>82</v>
      </c>
      <c r="F4" s="11" t="s">
        <v>83</v>
      </c>
      <c r="G4" s="11" t="s">
        <v>53</v>
      </c>
    </row>
    <row r="5" spans="1:7" x14ac:dyDescent="0.25">
      <c r="C5" s="12" t="s">
        <v>58</v>
      </c>
      <c r="D5" s="12" t="s">
        <v>81</v>
      </c>
      <c r="E5" s="15">
        <v>956</v>
      </c>
      <c r="F5" s="12" t="s">
        <v>85</v>
      </c>
      <c r="G5" s="12" t="s">
        <v>60</v>
      </c>
    </row>
    <row r="6" spans="1:7" x14ac:dyDescent="0.25">
      <c r="C6" s="12" t="s">
        <v>70</v>
      </c>
      <c r="D6" s="12" t="s">
        <v>81</v>
      </c>
      <c r="E6" s="15">
        <v>1245</v>
      </c>
      <c r="F6" s="12" t="s">
        <v>85</v>
      </c>
      <c r="G6" s="12" t="s">
        <v>60</v>
      </c>
    </row>
    <row r="7" spans="1:7" x14ac:dyDescent="0.25">
      <c r="C7" s="12" t="s">
        <v>48</v>
      </c>
      <c r="D7" s="12" t="s">
        <v>81</v>
      </c>
      <c r="E7" s="15">
        <v>1139</v>
      </c>
      <c r="F7" s="12" t="s">
        <v>85</v>
      </c>
      <c r="G7" s="12" t="s">
        <v>60</v>
      </c>
    </row>
    <row r="8" spans="1:7" x14ac:dyDescent="0.25">
      <c r="C8" s="12" t="s">
        <v>71</v>
      </c>
      <c r="D8" s="12" t="s">
        <v>81</v>
      </c>
      <c r="E8" s="15">
        <v>998</v>
      </c>
      <c r="F8" s="12" t="s">
        <v>85</v>
      </c>
      <c r="G8" s="12" t="s">
        <v>60</v>
      </c>
    </row>
    <row r="9" spans="1:7" x14ac:dyDescent="0.25">
      <c r="C9" s="12" t="s">
        <v>66</v>
      </c>
      <c r="D9" s="12" t="s">
        <v>81</v>
      </c>
      <c r="E9" s="15">
        <v>1276</v>
      </c>
      <c r="F9" s="12" t="s">
        <v>85</v>
      </c>
      <c r="G9" s="12" t="s">
        <v>60</v>
      </c>
    </row>
    <row r="10" spans="1:7" x14ac:dyDescent="0.25">
      <c r="C10" s="12" t="s">
        <v>72</v>
      </c>
      <c r="D10" s="12" t="s">
        <v>81</v>
      </c>
      <c r="E10" s="15">
        <v>1222</v>
      </c>
      <c r="F10" s="12" t="s">
        <v>85</v>
      </c>
      <c r="G10" s="12" t="s">
        <v>60</v>
      </c>
    </row>
    <row r="11" spans="1:7" x14ac:dyDescent="0.25">
      <c r="C11" s="12" t="s">
        <v>73</v>
      </c>
      <c r="D11" s="12" t="s">
        <v>81</v>
      </c>
      <c r="E11" s="15">
        <v>1134</v>
      </c>
      <c r="F11" s="12" t="s">
        <v>85</v>
      </c>
      <c r="G11" s="12" t="s">
        <v>60</v>
      </c>
    </row>
    <row r="12" spans="1:7" x14ac:dyDescent="0.25">
      <c r="C12" s="12" t="s">
        <v>67</v>
      </c>
      <c r="D12" s="12" t="s">
        <v>81</v>
      </c>
      <c r="E12" s="15">
        <v>1070</v>
      </c>
      <c r="F12" s="12" t="s">
        <v>85</v>
      </c>
      <c r="G12" s="12" t="s">
        <v>60</v>
      </c>
    </row>
    <row r="13" spans="1:7" x14ac:dyDescent="0.25">
      <c r="C13" s="12" t="s">
        <v>49</v>
      </c>
      <c r="D13" s="12" t="s">
        <v>81</v>
      </c>
      <c r="E13" s="15">
        <v>987</v>
      </c>
      <c r="F13" s="12" t="s">
        <v>85</v>
      </c>
      <c r="G13" s="12" t="s">
        <v>60</v>
      </c>
    </row>
    <row r="14" spans="1:7" x14ac:dyDescent="0.25">
      <c r="C14" s="12" t="s">
        <v>59</v>
      </c>
      <c r="D14" s="12" t="s">
        <v>81</v>
      </c>
      <c r="E14" s="15">
        <v>1003</v>
      </c>
      <c r="F14" s="12" t="s">
        <v>85</v>
      </c>
      <c r="G14" s="12" t="s">
        <v>60</v>
      </c>
    </row>
    <row r="15" spans="1:7" x14ac:dyDescent="0.25">
      <c r="C15" s="12" t="s">
        <v>74</v>
      </c>
      <c r="D15" s="12" t="s">
        <v>81</v>
      </c>
      <c r="E15" s="15">
        <v>1200</v>
      </c>
      <c r="F15" s="12" t="s">
        <v>85</v>
      </c>
      <c r="G15" s="12" t="s">
        <v>60</v>
      </c>
    </row>
    <row r="16" spans="1:7" x14ac:dyDescent="0.25">
      <c r="C16" s="12" t="s">
        <v>75</v>
      </c>
      <c r="D16" s="12" t="s">
        <v>81</v>
      </c>
      <c r="E16" s="15">
        <v>1150</v>
      </c>
      <c r="F16" s="12" t="s">
        <v>85</v>
      </c>
      <c r="G16" s="12" t="s">
        <v>60</v>
      </c>
    </row>
    <row r="17" spans="3:8" x14ac:dyDescent="0.25">
      <c r="C17" s="17" t="s">
        <v>84</v>
      </c>
      <c r="D17" s="17" t="s">
        <v>81</v>
      </c>
      <c r="E17" s="16">
        <f>SUM(E5:E16)</f>
        <v>13380</v>
      </c>
    </row>
    <row r="20" spans="3:8" x14ac:dyDescent="0.25">
      <c r="C20" s="2" t="s">
        <v>86</v>
      </c>
    </row>
    <row r="22" spans="3:8" x14ac:dyDescent="0.25">
      <c r="C22" s="11" t="s">
        <v>47</v>
      </c>
      <c r="D22" s="11" t="s">
        <v>87</v>
      </c>
      <c r="E22" s="11" t="s">
        <v>89</v>
      </c>
      <c r="F22" s="11" t="s">
        <v>91</v>
      </c>
      <c r="G22" s="11" t="s">
        <v>95</v>
      </c>
      <c r="H22" s="11" t="s">
        <v>53</v>
      </c>
    </row>
    <row r="23" spans="3:8" x14ac:dyDescent="0.25">
      <c r="C23" s="12" t="s">
        <v>58</v>
      </c>
      <c r="D23" s="12" t="s">
        <v>88</v>
      </c>
      <c r="E23" s="12" t="s">
        <v>90</v>
      </c>
      <c r="F23" s="12" t="s">
        <v>92</v>
      </c>
      <c r="G23" s="12">
        <v>241</v>
      </c>
      <c r="H23" s="12" t="s">
        <v>54</v>
      </c>
    </row>
    <row r="24" spans="3:8" x14ac:dyDescent="0.25">
      <c r="C24" s="12" t="s">
        <v>58</v>
      </c>
      <c r="D24" s="12" t="s">
        <v>88</v>
      </c>
      <c r="E24" s="12" t="s">
        <v>90</v>
      </c>
      <c r="F24" s="12" t="s">
        <v>93</v>
      </c>
      <c r="G24" s="12">
        <v>241</v>
      </c>
      <c r="H24" s="12" t="s">
        <v>54</v>
      </c>
    </row>
    <row r="25" spans="3:8" x14ac:dyDescent="0.25">
      <c r="C25" s="17" t="s">
        <v>84</v>
      </c>
      <c r="D25" s="17" t="s">
        <v>88</v>
      </c>
      <c r="E25" s="16" t="s">
        <v>90</v>
      </c>
      <c r="F25" s="16" t="s">
        <v>94</v>
      </c>
      <c r="G25" s="16">
        <f>SUM(G23:G24)</f>
        <v>482</v>
      </c>
    </row>
    <row r="28" spans="3:8" x14ac:dyDescent="0.25">
      <c r="C28" s="2" t="s">
        <v>23</v>
      </c>
    </row>
    <row r="30" spans="3:8" ht="30" x14ac:dyDescent="0.25">
      <c r="C30" s="11" t="s">
        <v>47</v>
      </c>
      <c r="D30" s="11" t="s">
        <v>96</v>
      </c>
      <c r="E30" s="11" t="s">
        <v>98</v>
      </c>
      <c r="F30" s="11" t="s">
        <v>97</v>
      </c>
      <c r="G30" s="11" t="s">
        <v>53</v>
      </c>
    </row>
    <row r="31" spans="3:8" x14ac:dyDescent="0.25">
      <c r="C31" s="12" t="s">
        <v>58</v>
      </c>
      <c r="D31" s="12" t="s">
        <v>99</v>
      </c>
      <c r="E31" s="12" t="s">
        <v>101</v>
      </c>
      <c r="F31" s="15">
        <v>232</v>
      </c>
      <c r="G31" s="12" t="s">
        <v>54</v>
      </c>
    </row>
    <row r="32" spans="3:8" x14ac:dyDescent="0.25">
      <c r="C32" s="12" t="s">
        <v>48</v>
      </c>
      <c r="D32" s="12" t="s">
        <v>100</v>
      </c>
      <c r="E32" s="12" t="s">
        <v>102</v>
      </c>
      <c r="F32" s="15">
        <v>15</v>
      </c>
      <c r="G32" s="12" t="s">
        <v>54</v>
      </c>
    </row>
    <row r="33" spans="3:7" x14ac:dyDescent="0.25">
      <c r="C33" s="12" t="s">
        <v>73</v>
      </c>
      <c r="D33" s="12" t="s">
        <v>99</v>
      </c>
      <c r="E33" s="12" t="s">
        <v>101</v>
      </c>
      <c r="F33" s="15">
        <v>286</v>
      </c>
      <c r="G33" s="12" t="s">
        <v>54</v>
      </c>
    </row>
    <row r="34" spans="3:7" x14ac:dyDescent="0.25">
      <c r="C34" s="12" t="s">
        <v>49</v>
      </c>
      <c r="D34" s="12" t="s">
        <v>100</v>
      </c>
      <c r="E34" s="12" t="s">
        <v>102</v>
      </c>
      <c r="F34" s="15">
        <v>10</v>
      </c>
      <c r="G34" s="12" t="s">
        <v>54</v>
      </c>
    </row>
    <row r="35" spans="3:7" x14ac:dyDescent="0.25">
      <c r="C35" s="17" t="s">
        <v>79</v>
      </c>
      <c r="D35" s="17" t="s">
        <v>99</v>
      </c>
      <c r="E35" s="17" t="s">
        <v>101</v>
      </c>
      <c r="F35" s="16">
        <f>SUMIFS($F$31:$F$34,$E$31:$E$34,E35)</f>
        <v>518</v>
      </c>
    </row>
    <row r="36" spans="3:7" x14ac:dyDescent="0.25">
      <c r="C36" s="17" t="s">
        <v>79</v>
      </c>
      <c r="D36" s="17" t="s">
        <v>100</v>
      </c>
      <c r="E36" s="17" t="s">
        <v>102</v>
      </c>
      <c r="F36" s="16">
        <f>SUMIFS($F$31:$F$34,$E$31:$E$34,E36)</f>
        <v>25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Categorías HdC</vt:lpstr>
      <vt:lpstr>Alcance1</vt:lpstr>
      <vt:lpstr>Alcance2</vt:lpstr>
      <vt:lpstr>Alcance3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Huella Chile</dc:creator>
  <cp:lastModifiedBy>Huella Chile</cp:lastModifiedBy>
  <dcterms:created xsi:type="dcterms:W3CDTF">2024-11-11T20:39:01Z</dcterms:created>
  <dcterms:modified xsi:type="dcterms:W3CDTF">2024-12-13T15:00:46Z</dcterms:modified>
</cp:coreProperties>
</file>